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\Google Drive\documenti\"/>
    </mc:Choice>
  </mc:AlternateContent>
  <bookViews>
    <workbookView xWindow="0" yWindow="0" windowWidth="18480" windowHeight="7140" firstSheet="1" activeTab="1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62913"/>
</workbook>
</file>

<file path=xl/calcChain.xml><?xml version="1.0" encoding="utf-8"?>
<calcChain xmlns="http://schemas.openxmlformats.org/spreadsheetml/2006/main">
  <c r="I11" i="2" l="1"/>
  <c r="J11" i="2"/>
  <c r="K11" i="2"/>
  <c r="H11" i="2"/>
  <c r="I11" i="4"/>
  <c r="J11" i="4"/>
  <c r="K11" i="4"/>
  <c r="H11" i="4"/>
  <c r="L8" i="4"/>
  <c r="G8" i="4"/>
  <c r="E11" i="4" s="1"/>
  <c r="E4" i="4"/>
  <c r="D11" i="4" l="1"/>
  <c r="C11" i="4"/>
  <c r="F11" i="4"/>
  <c r="G11" i="4" l="1"/>
  <c r="G8" i="2"/>
  <c r="L8" i="2"/>
  <c r="E4" i="2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1" i="1"/>
  <c r="J21" i="1"/>
  <c r="K21" i="1"/>
  <c r="H21" i="1"/>
  <c r="G13" i="1"/>
  <c r="C21" i="1" s="1"/>
  <c r="L13" i="1"/>
  <c r="G14" i="1"/>
  <c r="F22" i="1" s="1"/>
  <c r="L14" i="1"/>
  <c r="G15" i="1"/>
  <c r="D23" i="1" s="1"/>
  <c r="L15" i="1"/>
  <c r="G16" i="1"/>
  <c r="F24" i="1" s="1"/>
  <c r="L16" i="1"/>
  <c r="G17" i="1"/>
  <c r="F25" i="1" s="1"/>
  <c r="L17" i="1"/>
  <c r="E11" i="2" l="1"/>
  <c r="F11" i="2"/>
  <c r="C11" i="2"/>
  <c r="D11" i="2"/>
  <c r="D25" i="1"/>
  <c r="E25" i="1"/>
  <c r="L24" i="1"/>
  <c r="E24" i="1"/>
  <c r="C25" i="1"/>
  <c r="C24" i="1"/>
  <c r="D24" i="1"/>
  <c r="L22" i="1"/>
  <c r="L23" i="1"/>
  <c r="F23" i="1"/>
  <c r="E23" i="1"/>
  <c r="C23" i="1"/>
  <c r="F21" i="1"/>
  <c r="L25" i="1"/>
  <c r="E22" i="1"/>
  <c r="E21" i="1"/>
  <c r="D22" i="1"/>
  <c r="D21" i="1"/>
  <c r="C22" i="1"/>
  <c r="L21" i="1"/>
  <c r="D18" i="1"/>
  <c r="E18" i="1"/>
  <c r="F18" i="1"/>
  <c r="H18" i="1"/>
  <c r="I18" i="1"/>
  <c r="J18" i="1"/>
  <c r="K18" i="1"/>
  <c r="C18" i="1"/>
  <c r="E4" i="1"/>
  <c r="E5" i="1"/>
  <c r="E6" i="1"/>
  <c r="E7" i="1"/>
  <c r="E8" i="1"/>
  <c r="E9" i="1"/>
  <c r="G24" i="1" l="1"/>
  <c r="G25" i="1"/>
  <c r="G23" i="1"/>
  <c r="G22" i="1"/>
  <c r="G11" i="2"/>
  <c r="G21" i="1"/>
  <c r="L26" i="1"/>
  <c r="I26" i="1"/>
  <c r="H26" i="1"/>
  <c r="K26" i="1"/>
  <c r="J26" i="1"/>
  <c r="L18" i="1"/>
  <c r="G18" i="1"/>
  <c r="F26" i="1" l="1"/>
  <c r="E26" i="1"/>
  <c r="C26" i="1"/>
  <c r="D26" i="1"/>
  <c r="G26" i="1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<sst xmlns="http://schemas.openxmlformats.org/spreadsheetml/2006/main" count="109" uniqueCount="24">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</sst>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865-80A4-FB62585247AF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865-80A4-FB62585247AF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2-4865-80A4-FB62585247AF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2-4865-80A4-FB62585247AF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2-4865-80A4-FB62585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887936"/>
        <c:axId val="100906112"/>
      </c:barChart>
      <c:catAx>
        <c:axId val="1008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8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DF-AB44-2B1FD9C1AA35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BDF-AB44-2B1FD9C1AA35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E-4BDF-AB44-2B1FD9C1AA35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E-4BDF-AB44-2B1FD9C1AA35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E-4BDF-AB44-2B1FD9C1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38816"/>
        <c:axId val="101140352"/>
      </c:barChart>
      <c:catAx>
        <c:axId val="1011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1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1-4D23-9A55-DC6DB8C8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56736"/>
        <c:axId val="101158272"/>
      </c:barChart>
      <c:catAx>
        <c:axId val="101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58272"/>
        <c:crosses val="autoZero"/>
        <c:auto val="1"/>
        <c:lblAlgn val="ctr"/>
        <c:lblOffset val="100"/>
        <c:noMultiLvlLbl val="0"/>
      </c:catAx>
      <c:valAx>
        <c:axId val="1011582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1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0A7-B9BE-3C1922519DBF}"/>
            </c:ext>
          </c:extLst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0A7-B9BE-3C192251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269888"/>
        <c:axId val="101271424"/>
      </c:barChart>
      <c:catAx>
        <c:axId val="1012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71424"/>
        <c:crosses val="autoZero"/>
        <c:auto val="1"/>
        <c:lblAlgn val="ctr"/>
        <c:lblOffset val="100"/>
        <c:noMultiLvlLbl val="0"/>
      </c:catAx>
      <c:valAx>
        <c:axId val="10127142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A16-AB1C-0B4A2F8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17248"/>
        <c:axId val="101323136"/>
      </c:barChart>
      <c:catAx>
        <c:axId val="10131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23136"/>
        <c:crosses val="autoZero"/>
        <c:auto val="1"/>
        <c:lblAlgn val="ctr"/>
        <c:lblOffset val="100"/>
        <c:noMultiLvlLbl val="0"/>
      </c:catAx>
      <c:valAx>
        <c:axId val="1013231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31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1104.5833333333333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2E-85BE-25EB056F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40672"/>
        <c:axId val="101342208"/>
      </c:barChart>
      <c:catAx>
        <c:axId val="1013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42208"/>
        <c:crosses val="autoZero"/>
        <c:auto val="1"/>
        <c:lblAlgn val="ctr"/>
        <c:lblOffset val="100"/>
        <c:noMultiLvlLbl val="0"/>
      </c:catAx>
      <c:valAx>
        <c:axId val="101342208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34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43F-908C-B2D740A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162176"/>
        <c:axId val="99742080"/>
      </c:barChart>
      <c:catAx>
        <c:axId val="100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742080"/>
        <c:crosses val="autoZero"/>
        <c:auto val="1"/>
        <c:lblAlgn val="ctr"/>
        <c:lblOffset val="100"/>
        <c:noMultiLvlLbl val="0"/>
      </c:catAx>
      <c:valAx>
        <c:axId val="99742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162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1743.5833333333333</c:v>
                </c:pt>
                <c:pt idx="1">
                  <c:v>796.08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24D-981C-2D602793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200448"/>
        <c:axId val="100201984"/>
      </c:barChart>
      <c:catAx>
        <c:axId val="100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201984"/>
        <c:crosses val="autoZero"/>
        <c:auto val="1"/>
        <c:lblAlgn val="ctr"/>
        <c:lblOffset val="100"/>
        <c:noMultiLvlLbl val="0"/>
      </c:catAx>
      <c:valAx>
        <c:axId val="10020198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02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5" x14ac:dyDescent="0.25"/>
  <cols>
    <col min="1" max="12" width="15" customWidth="1"/>
  </cols>
  <sheetData>
    <row r="1" spans="1:12" x14ac:dyDescent="0.25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1"/>
    </row>
    <row r="3" spans="1:12" ht="75.75" thickBot="1" x14ac:dyDescent="0.3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 x14ac:dyDescent="0.25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 x14ac:dyDescent="0.25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 x14ac:dyDescent="0.25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 x14ac:dyDescent="0.25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 x14ac:dyDescent="0.25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.75" thickBot="1" x14ac:dyDescent="0.3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.75" thickBot="1" x14ac:dyDescent="0.3">
      <c r="A11" s="13"/>
      <c r="B11" s="101"/>
      <c r="C11" s="105" t="s">
        <v>18</v>
      </c>
      <c r="D11" s="106"/>
      <c r="E11" s="106"/>
      <c r="F11" s="106"/>
      <c r="G11" s="107"/>
      <c r="H11" s="105" t="s">
        <v>13</v>
      </c>
      <c r="I11" s="106"/>
      <c r="J11" s="106"/>
      <c r="K11" s="106"/>
      <c r="L11" s="107"/>
    </row>
    <row r="12" spans="1:12" ht="15.75" thickBot="1" x14ac:dyDescent="0.3">
      <c r="A12" s="14"/>
      <c r="B12" s="102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 x14ac:dyDescent="0.25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 x14ac:dyDescent="0.25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 x14ac:dyDescent="0.25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 x14ac:dyDescent="0.25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 x14ac:dyDescent="0.3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.75" thickBot="1" x14ac:dyDescent="0.3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 x14ac:dyDescent="0.25">
      <c r="A19" s="24"/>
      <c r="B19" s="103"/>
      <c r="C19" s="97" t="s">
        <v>17</v>
      </c>
      <c r="D19" s="97"/>
      <c r="E19" s="97"/>
      <c r="F19" s="97"/>
      <c r="G19" s="10"/>
      <c r="H19" s="98" t="s">
        <v>16</v>
      </c>
      <c r="I19" s="99"/>
      <c r="J19" s="99"/>
      <c r="K19" s="100"/>
      <c r="L19" s="10"/>
    </row>
    <row r="20" spans="1:12" x14ac:dyDescent="0.25">
      <c r="A20" s="24"/>
      <c r="B20" s="103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 x14ac:dyDescent="0.25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 x14ac:dyDescent="0.25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 x14ac:dyDescent="0.25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 x14ac:dyDescent="0.25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 x14ac:dyDescent="0.25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 x14ac:dyDescent="0.25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="80" zoomScaleNormal="90" zoomScaleSheetLayoutView="80" workbookViewId="0">
      <selection activeCell="I3" sqref="I3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25.25" customHeight="1" thickBot="1" x14ac:dyDescent="0.3">
      <c r="A3" s="47"/>
      <c r="B3" s="48" t="s">
        <v>0</v>
      </c>
      <c r="C3" s="48" t="s">
        <v>1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 x14ac:dyDescent="0.3">
      <c r="A4" s="50" t="s">
        <v>15</v>
      </c>
      <c r="B4" s="78">
        <v>13255.000000000002</v>
      </c>
      <c r="C4" s="78">
        <v>13255</v>
      </c>
      <c r="D4" s="79">
        <v>12</v>
      </c>
      <c r="E4" s="51">
        <f>B4/D4</f>
        <v>1104.5833333333335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9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12</v>
      </c>
      <c r="D8" s="81">
        <v>0</v>
      </c>
      <c r="E8" s="81">
        <v>0</v>
      </c>
      <c r="F8" s="81">
        <v>0</v>
      </c>
      <c r="G8" s="62">
        <f>SUM(C8:F8)</f>
        <v>12</v>
      </c>
      <c r="H8" s="82">
        <v>13255</v>
      </c>
      <c r="I8" s="83">
        <v>0</v>
      </c>
      <c r="J8" s="83">
        <v>0</v>
      </c>
      <c r="K8" s="83">
        <v>0</v>
      </c>
      <c r="L8" s="63">
        <f>SUM(H8:K8)</f>
        <v>13255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64"/>
      <c r="H9" s="111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68" t="s">
        <v>14</v>
      </c>
      <c r="H10" s="66" t="s">
        <v>7</v>
      </c>
      <c r="I10" s="67" t="s">
        <v>8</v>
      </c>
      <c r="J10" s="67" t="s">
        <v>9</v>
      </c>
      <c r="K10" s="67" t="s">
        <v>10</v>
      </c>
      <c r="L10" s="68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70">
        <f t="shared" ref="D11:F11" si="0">IF($G8&gt;0,D8/$G8,0)</f>
        <v>0</v>
      </c>
      <c r="E11" s="70">
        <f t="shared" si="0"/>
        <v>0</v>
      </c>
      <c r="F11" s="70">
        <f t="shared" si="0"/>
        <v>0</v>
      </c>
      <c r="G11" s="71">
        <f>SUM(C11:F11)</f>
        <v>1</v>
      </c>
      <c r="H11" s="72">
        <f>IF(C8&gt;0,H8/C8,0)</f>
        <v>1104.5833333333333</v>
      </c>
      <c r="I11" s="73">
        <f t="shared" ref="I11:K11" si="1">IF(D8&gt;0,I8/D8,0)</f>
        <v>0</v>
      </c>
      <c r="J11" s="73">
        <f t="shared" si="1"/>
        <v>0</v>
      </c>
      <c r="K11" s="73">
        <f t="shared" si="1"/>
        <v>0</v>
      </c>
      <c r="L11" s="6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70" zoomScaleSheetLayoutView="100" workbookViewId="0">
      <selection activeCell="H4" sqref="H4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31.25" customHeight="1" thickBot="1" x14ac:dyDescent="0.3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 x14ac:dyDescent="0.3">
      <c r="A4" s="50" t="s">
        <v>15</v>
      </c>
      <c r="B4" s="78">
        <v>7100.8</v>
      </c>
      <c r="C4" s="78">
        <v>6026.83</v>
      </c>
      <c r="D4" s="79">
        <v>4</v>
      </c>
      <c r="E4" s="51">
        <f>B4/D4</f>
        <v>1775.2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8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3</v>
      </c>
      <c r="D8" s="81">
        <v>1</v>
      </c>
      <c r="E8" s="81">
        <v>0</v>
      </c>
      <c r="F8" s="94">
        <v>0</v>
      </c>
      <c r="G8" s="84">
        <f>SUM(C8:F8)</f>
        <v>4</v>
      </c>
      <c r="H8" s="78">
        <v>5230.75</v>
      </c>
      <c r="I8" s="83">
        <v>796.08</v>
      </c>
      <c r="J8" s="83">
        <v>0</v>
      </c>
      <c r="K8" s="95">
        <v>0</v>
      </c>
      <c r="L8" s="84">
        <f>SUM(H8:K8)</f>
        <v>6026.83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85"/>
      <c r="H9" s="120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86" t="s">
        <v>14</v>
      </c>
      <c r="H10" s="87" t="s">
        <v>7</v>
      </c>
      <c r="I10" s="88" t="s">
        <v>8</v>
      </c>
      <c r="J10" s="88" t="s">
        <v>9</v>
      </c>
      <c r="K10" s="88" t="s">
        <v>10</v>
      </c>
      <c r="L10" s="89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0.75</v>
      </c>
      <c r="D11" s="90">
        <f t="shared" ref="D11:F11" si="0">IF($G8&gt;0,D8/$G8,0)</f>
        <v>0.25</v>
      </c>
      <c r="E11" s="90">
        <f t="shared" si="0"/>
        <v>0</v>
      </c>
      <c r="F11" s="90">
        <f t="shared" si="0"/>
        <v>0</v>
      </c>
      <c r="G11" s="71">
        <f>SUM(C11:F11)</f>
        <v>1</v>
      </c>
      <c r="H11" s="91">
        <f>IF(C8&gt;0,H8/C8,0)</f>
        <v>1743.5833333333333</v>
      </c>
      <c r="I11" s="92">
        <f t="shared" ref="I11:K11" si="1">IF(D8&gt;0,I8/D8,0)</f>
        <v>796.08</v>
      </c>
      <c r="J11" s="92">
        <f t="shared" si="1"/>
        <v>0</v>
      </c>
      <c r="K11" s="92">
        <f t="shared" si="1"/>
        <v>0</v>
      </c>
      <c r="L11" s="9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Daniel Frau</cp:lastModifiedBy>
  <cp:lastPrinted>2017-03-08T12:26:59Z</cp:lastPrinted>
  <dcterms:created xsi:type="dcterms:W3CDTF">2013-05-07T15:29:12Z</dcterms:created>
  <dcterms:modified xsi:type="dcterms:W3CDTF">2017-03-29T12:07:15Z</dcterms:modified>
</cp:coreProperties>
</file>